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6212" windowHeight="7392"/>
  </bookViews>
  <sheets>
    <sheet name="Savings" sheetId="2" r:id="rId1"/>
    <sheet name="Reverse Week" sheetId="6" r:id="rId2"/>
  </sheets>
  <calcPr calcId="124519"/>
</workbook>
</file>

<file path=xl/calcChain.xml><?xml version="1.0" encoding="utf-8"?>
<calcChain xmlns="http://schemas.openxmlformats.org/spreadsheetml/2006/main">
  <c r="L32" i="6"/>
  <c r="K32"/>
  <c r="G32"/>
  <c r="C32"/>
  <c r="L31"/>
  <c r="K31"/>
  <c r="G31"/>
  <c r="C31"/>
  <c r="L30"/>
  <c r="K30"/>
  <c r="G30"/>
  <c r="C30"/>
  <c r="L29"/>
  <c r="K29"/>
  <c r="G29"/>
  <c r="C29"/>
  <c r="L28"/>
  <c r="K28"/>
  <c r="G28"/>
  <c r="N29" s="1"/>
  <c r="C28"/>
  <c r="N17" s="1"/>
  <c r="L27"/>
  <c r="K27"/>
  <c r="G27"/>
  <c r="C27"/>
  <c r="L26"/>
  <c r="K26"/>
  <c r="G26"/>
  <c r="C26"/>
  <c r="L25"/>
  <c r="K25"/>
  <c r="G25"/>
  <c r="C25"/>
  <c r="L24"/>
  <c r="K24"/>
  <c r="G24"/>
  <c r="N27" s="1"/>
  <c r="C24"/>
  <c r="N15" s="1"/>
  <c r="L23"/>
  <c r="K23"/>
  <c r="G23"/>
  <c r="C23"/>
  <c r="L22"/>
  <c r="K22"/>
  <c r="G22"/>
  <c r="C22"/>
  <c r="L21"/>
  <c r="K21"/>
  <c r="G21"/>
  <c r="C21"/>
  <c r="L20"/>
  <c r="K20"/>
  <c r="G20"/>
  <c r="N25" s="1"/>
  <c r="C20"/>
  <c r="N13" s="1"/>
  <c r="L19"/>
  <c r="K19"/>
  <c r="G19"/>
  <c r="C19"/>
  <c r="L18"/>
  <c r="K18"/>
  <c r="G18"/>
  <c r="C18"/>
  <c r="L17"/>
  <c r="K17"/>
  <c r="G17"/>
  <c r="C17"/>
  <c r="L16"/>
  <c r="K16"/>
  <c r="G16"/>
  <c r="C16"/>
  <c r="L15"/>
  <c r="K15"/>
  <c r="G15"/>
  <c r="N23" s="1"/>
  <c r="C15"/>
  <c r="N11" s="1"/>
  <c r="L14"/>
  <c r="K14"/>
  <c r="G14"/>
  <c r="C14"/>
  <c r="L13"/>
  <c r="K13"/>
  <c r="G13"/>
  <c r="C13"/>
  <c r="L12"/>
  <c r="K12"/>
  <c r="G12"/>
  <c r="C12"/>
  <c r="L11"/>
  <c r="K11"/>
  <c r="G11"/>
  <c r="N21" s="1"/>
  <c r="C11"/>
  <c r="N9" s="1"/>
  <c r="L10"/>
  <c r="K10"/>
  <c r="G10"/>
  <c r="C10"/>
  <c r="L9"/>
  <c r="K9"/>
  <c r="G9"/>
  <c r="C9"/>
  <c r="L8"/>
  <c r="K8"/>
  <c r="G8"/>
  <c r="C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L7"/>
  <c r="K7"/>
  <c r="G7"/>
  <c r="N19" s="1"/>
  <c r="C7"/>
  <c r="B8" i="2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  <c r="N19" s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7"/>
  <c r="K8"/>
  <c r="K9"/>
  <c r="N7" i="6" l="1"/>
  <c r="N3" s="1"/>
  <c r="N17" i="2"/>
  <c r="N15"/>
  <c r="N13"/>
  <c r="N23"/>
  <c r="N21"/>
  <c r="N11"/>
  <c r="N9"/>
  <c r="N7"/>
  <c r="N29"/>
  <c r="N27"/>
  <c r="N25"/>
  <c r="N3"/>
  <c r="F3" i="6"/>
  <c r="F3" i="2"/>
</calcChain>
</file>

<file path=xl/comments1.xml><?xml version="1.0" encoding="utf-8"?>
<comments xmlns="http://schemas.openxmlformats.org/spreadsheetml/2006/main">
  <authors>
    <author>MacLeod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Pay in the start amount multiplied by the week number.
</t>
        </r>
      </text>
    </comment>
    <comment ref="N6" authorId="0">
      <text>
        <r>
          <rPr>
            <sz val="9"/>
            <color indexed="81"/>
            <rFont val="Tahoma"/>
            <family val="2"/>
          </rPr>
          <t xml:space="preserve">Savings per month, an indication of how much you will need month by month. 
</t>
        </r>
      </text>
    </comment>
  </commentList>
</comments>
</file>

<file path=xl/comments2.xml><?xml version="1.0" encoding="utf-8"?>
<comments xmlns="http://schemas.openxmlformats.org/spreadsheetml/2006/main">
  <authors>
    <author>MacLeod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Pay in the start amount multiplied by the week number.
</t>
        </r>
      </text>
    </comment>
    <comment ref="N6" authorId="0">
      <text>
        <r>
          <rPr>
            <sz val="9"/>
            <color indexed="81"/>
            <rFont val="Tahoma"/>
            <family val="2"/>
          </rPr>
          <t xml:space="preserve">Savings per month, an indication of how much you will need month by month. 
</t>
        </r>
      </text>
    </comment>
  </commentList>
</comments>
</file>

<file path=xl/sharedStrings.xml><?xml version="1.0" encoding="utf-8"?>
<sst xmlns="http://schemas.openxmlformats.org/spreadsheetml/2006/main" count="50" uniqueCount="22">
  <si>
    <t>Week</t>
  </si>
  <si>
    <t>Date</t>
  </si>
  <si>
    <t>Tick</t>
  </si>
  <si>
    <t>Start amount</t>
  </si>
  <si>
    <t>Pay In</t>
  </si>
  <si>
    <r>
      <t xml:space="preserve">52 Week Savings Plan                          </t>
    </r>
    <r>
      <rPr>
        <sz val="10"/>
        <color theme="1"/>
        <rFont val="Arial"/>
        <family val="2"/>
      </rPr>
      <t>©M. MacLeod 2017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</si>
  <si>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</si>
  <si>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</si>
  <si>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</si>
  <si>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</si>
  <si>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</si>
  <si>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</si>
  <si>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</si>
  <si>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</si>
  <si>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</si>
  <si>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</si>
  <si>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</si>
  <si>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</si>
  <si>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Predicted</t>
  </si>
  <si>
    <t>Total            so far</t>
  </si>
  <si>
    <t>Total         so far</t>
  </si>
  <si>
    <t>Save p/m</t>
  </si>
</sst>
</file>

<file path=xl/styles.xml><?xml version="1.0" encoding="utf-8"?>
<styleSheet xmlns="http://schemas.openxmlformats.org/spreadsheetml/2006/main">
  <numFmts count="3">
    <numFmt numFmtId="164" formatCode="d\-mmm\-yyyy"/>
    <numFmt numFmtId="165" formatCode="[$R-1C09]\ #,##0.00"/>
    <numFmt numFmtId="166" formatCode="dd\-mm\-yyyy"/>
  </numFmts>
  <fonts count="5">
    <font>
      <sz val="11"/>
      <color theme="1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/>
    <xf numFmtId="0" fontId="0" fillId="0" borderId="0" xfId="0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9" xfId="0" applyBorder="1" applyProtection="1">
      <protection hidden="1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66" fontId="0" fillId="7" borderId="7" xfId="0" applyNumberFormat="1" applyFill="1" applyBorder="1" applyAlignment="1" applyProtection="1">
      <alignment horizontal="center"/>
      <protection hidden="1"/>
    </xf>
    <xf numFmtId="165" fontId="0" fillId="7" borderId="7" xfId="0" applyNumberFormat="1" applyFill="1" applyBorder="1" applyAlignment="1" applyProtection="1">
      <alignment horizontal="center"/>
      <protection hidden="1"/>
    </xf>
    <xf numFmtId="166" fontId="0" fillId="5" borderId="7" xfId="0" applyNumberFormat="1" applyFill="1" applyBorder="1" applyAlignment="1" applyProtection="1">
      <alignment horizontal="center"/>
      <protection hidden="1"/>
    </xf>
    <xf numFmtId="165" fontId="0" fillId="5" borderId="7" xfId="0" applyNumberFormat="1" applyFill="1" applyBorder="1" applyAlignment="1" applyProtection="1">
      <alignment horizontal="center"/>
      <protection hidden="1"/>
    </xf>
    <xf numFmtId="166" fontId="0" fillId="8" borderId="7" xfId="0" applyNumberFormat="1" applyFill="1" applyBorder="1" applyAlignment="1" applyProtection="1">
      <alignment horizontal="center"/>
      <protection hidden="1"/>
    </xf>
    <xf numFmtId="165" fontId="0" fillId="8" borderId="7" xfId="0" applyNumberFormat="1" applyFill="1" applyBorder="1" applyAlignment="1" applyProtection="1">
      <alignment horizontal="center"/>
      <protection hidden="1"/>
    </xf>
    <xf numFmtId="166" fontId="0" fillId="8" borderId="14" xfId="0" applyNumberFormat="1" applyFill="1" applyBorder="1" applyAlignment="1" applyProtection="1">
      <alignment horizontal="center"/>
      <protection hidden="1"/>
    </xf>
    <xf numFmtId="165" fontId="0" fillId="8" borderId="14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/>
    </xf>
    <xf numFmtId="0" fontId="0" fillId="0" borderId="30" xfId="0" applyBorder="1" applyProtection="1">
      <protection locked="0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166" fontId="0" fillId="7" borderId="14" xfId="0" applyNumberFormat="1" applyFill="1" applyBorder="1" applyAlignment="1" applyProtection="1">
      <alignment horizontal="center"/>
      <protection hidden="1"/>
    </xf>
    <xf numFmtId="165" fontId="0" fillId="7" borderId="14" xfId="0" applyNumberFormat="1" applyFill="1" applyBorder="1" applyAlignment="1" applyProtection="1">
      <alignment horizontal="center"/>
      <protection hidden="1"/>
    </xf>
    <xf numFmtId="166" fontId="0" fillId="2" borderId="31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hidden="1"/>
    </xf>
    <xf numFmtId="166" fontId="0" fillId="2" borderId="11" xfId="0" applyNumberFormat="1" applyFill="1" applyBorder="1" applyAlignment="1" applyProtection="1">
      <alignment horizontal="center"/>
      <protection hidden="1"/>
    </xf>
    <xf numFmtId="165" fontId="0" fillId="2" borderId="7" xfId="0" applyNumberFormat="1" applyFill="1" applyBorder="1" applyAlignment="1" applyProtection="1">
      <alignment horizontal="center"/>
      <protection hidden="1"/>
    </xf>
    <xf numFmtId="166" fontId="0" fillId="2" borderId="13" xfId="0" applyNumberFormat="1" applyFill="1" applyBorder="1" applyAlignment="1" applyProtection="1">
      <alignment horizontal="center"/>
      <protection hidden="1"/>
    </xf>
    <xf numFmtId="165" fontId="0" fillId="2" borderId="14" xfId="0" applyNumberFormat="1" applyFill="1" applyBorder="1" applyAlignment="1" applyProtection="1">
      <alignment horizontal="center"/>
      <protection hidden="1"/>
    </xf>
    <xf numFmtId="166" fontId="0" fillId="7" borderId="31" xfId="0" applyNumberFormat="1" applyFill="1" applyBorder="1" applyAlignment="1" applyProtection="1">
      <alignment horizontal="center"/>
      <protection hidden="1"/>
    </xf>
    <xf numFmtId="165" fontId="0" fillId="7" borderId="18" xfId="0" applyNumberFormat="1" applyFill="1" applyBorder="1" applyAlignment="1" applyProtection="1">
      <alignment horizontal="center"/>
      <protection hidden="1"/>
    </xf>
    <xf numFmtId="166" fontId="0" fillId="7" borderId="11" xfId="0" applyNumberFormat="1" applyFill="1" applyBorder="1" applyAlignment="1" applyProtection="1">
      <alignment horizontal="center"/>
      <protection hidden="1"/>
    </xf>
    <xf numFmtId="166" fontId="0" fillId="7" borderId="13" xfId="0" applyNumberFormat="1" applyFill="1" applyBorder="1" applyAlignment="1" applyProtection="1">
      <alignment horizontal="center"/>
      <protection hidden="1"/>
    </xf>
    <xf numFmtId="166" fontId="0" fillId="2" borderId="7" xfId="0" applyNumberForma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hidden="1"/>
    </xf>
    <xf numFmtId="166" fontId="0" fillId="2" borderId="31" xfId="0" applyNumberFormat="1" applyFill="1" applyBorder="1" applyAlignment="1" applyProtection="1">
      <alignment horizontal="center"/>
      <protection hidden="1"/>
    </xf>
    <xf numFmtId="165" fontId="0" fillId="2" borderId="20" xfId="0" applyNumberFormat="1" applyFill="1" applyBorder="1" applyAlignment="1" applyProtection="1">
      <alignment horizontal="center"/>
      <protection hidden="1"/>
    </xf>
    <xf numFmtId="165" fontId="0" fillId="2" borderId="12" xfId="0" applyNumberFormat="1" applyFill="1" applyBorder="1" applyAlignment="1" applyProtection="1">
      <alignment horizontal="center"/>
      <protection hidden="1"/>
    </xf>
    <xf numFmtId="165" fontId="0" fillId="2" borderId="21" xfId="0" applyNumberFormat="1" applyFill="1" applyBorder="1" applyAlignment="1" applyProtection="1">
      <alignment horizontal="center"/>
      <protection hidden="1"/>
    </xf>
    <xf numFmtId="166" fontId="0" fillId="5" borderId="31" xfId="0" applyNumberFormat="1" applyFill="1" applyBorder="1" applyAlignment="1" applyProtection="1">
      <alignment horizontal="center"/>
      <protection hidden="1"/>
    </xf>
    <xf numFmtId="165" fontId="0" fillId="5" borderId="18" xfId="0" applyNumberFormat="1" applyFill="1" applyBorder="1" applyAlignment="1" applyProtection="1">
      <alignment horizontal="center"/>
      <protection hidden="1"/>
    </xf>
    <xf numFmtId="166" fontId="0" fillId="5" borderId="11" xfId="0" applyNumberFormat="1" applyFill="1" applyBorder="1" applyAlignment="1" applyProtection="1">
      <alignment horizontal="center"/>
      <protection hidden="1"/>
    </xf>
    <xf numFmtId="166" fontId="0" fillId="5" borderId="13" xfId="0" applyNumberFormat="1" applyFill="1" applyBorder="1" applyAlignment="1" applyProtection="1">
      <alignment horizontal="center"/>
      <protection hidden="1"/>
    </xf>
    <xf numFmtId="165" fontId="0" fillId="5" borderId="14" xfId="0" applyNumberFormat="1" applyFill="1" applyBorder="1" applyAlignment="1" applyProtection="1">
      <alignment horizontal="center"/>
      <protection hidden="1"/>
    </xf>
    <xf numFmtId="166" fontId="0" fillId="7" borderId="28" xfId="0" applyNumberFormat="1" applyFill="1" applyBorder="1" applyAlignment="1" applyProtection="1">
      <alignment horizontal="center"/>
      <protection hidden="1"/>
    </xf>
    <xf numFmtId="165" fontId="0" fillId="7" borderId="29" xfId="0" applyNumberFormat="1" applyFill="1" applyBorder="1" applyAlignment="1" applyProtection="1">
      <alignment horizontal="center"/>
      <protection hidden="1"/>
    </xf>
    <xf numFmtId="166" fontId="0" fillId="7" borderId="22" xfId="0" applyNumberFormat="1" applyFill="1" applyBorder="1" applyAlignment="1" applyProtection="1">
      <alignment horizontal="center"/>
      <protection hidden="1"/>
    </xf>
    <xf numFmtId="166" fontId="0" fillId="7" borderId="23" xfId="0" applyNumberFormat="1" applyFill="1" applyBorder="1" applyAlignment="1" applyProtection="1">
      <alignment horizontal="center"/>
      <protection hidden="1"/>
    </xf>
    <xf numFmtId="165" fontId="0" fillId="7" borderId="20" xfId="0" applyNumberFormat="1" applyFill="1" applyBorder="1" applyAlignment="1" applyProtection="1">
      <alignment horizontal="center"/>
      <protection hidden="1"/>
    </xf>
    <xf numFmtId="165" fontId="0" fillId="7" borderId="12" xfId="0" applyNumberFormat="1" applyFill="1" applyBorder="1" applyAlignment="1" applyProtection="1">
      <alignment horizontal="center"/>
      <protection hidden="1"/>
    </xf>
    <xf numFmtId="165" fontId="0" fillId="7" borderId="21" xfId="0" applyNumberFormat="1" applyFill="1" applyBorder="1" applyAlignment="1" applyProtection="1">
      <alignment horizontal="center"/>
      <protection hidden="1"/>
    </xf>
    <xf numFmtId="166" fontId="0" fillId="8" borderId="31" xfId="0" applyNumberFormat="1" applyFill="1" applyBorder="1" applyAlignment="1" applyProtection="1">
      <alignment horizontal="center"/>
      <protection hidden="1"/>
    </xf>
    <xf numFmtId="165" fontId="0" fillId="8" borderId="18" xfId="0" applyNumberFormat="1" applyFill="1" applyBorder="1" applyAlignment="1" applyProtection="1">
      <alignment horizontal="center"/>
      <protection hidden="1"/>
    </xf>
    <xf numFmtId="166" fontId="0" fillId="8" borderId="11" xfId="0" applyNumberFormat="1" applyFill="1" applyBorder="1" applyAlignment="1" applyProtection="1">
      <alignment horizontal="center"/>
      <protection hidden="1"/>
    </xf>
    <xf numFmtId="166" fontId="0" fillId="8" borderId="13" xfId="0" applyNumberFormat="1" applyFill="1" applyBorder="1" applyAlignment="1" applyProtection="1">
      <alignment horizontal="center"/>
      <protection hidden="1"/>
    </xf>
    <xf numFmtId="165" fontId="0" fillId="8" borderId="20" xfId="0" applyNumberFormat="1" applyFill="1" applyBorder="1" applyAlignment="1" applyProtection="1">
      <alignment horizontal="center"/>
      <protection hidden="1"/>
    </xf>
    <xf numFmtId="165" fontId="0" fillId="8" borderId="12" xfId="0" applyNumberFormat="1" applyFill="1" applyBorder="1" applyAlignment="1" applyProtection="1">
      <alignment horizontal="center"/>
      <protection hidden="1"/>
    </xf>
    <xf numFmtId="165" fontId="0" fillId="8" borderId="21" xfId="0" applyNumberFormat="1" applyFill="1" applyBorder="1" applyAlignment="1" applyProtection="1">
      <alignment horizontal="center"/>
      <protection hidden="1"/>
    </xf>
    <xf numFmtId="165" fontId="0" fillId="5" borderId="20" xfId="0" applyNumberFormat="1" applyFill="1" applyBorder="1" applyAlignment="1" applyProtection="1">
      <alignment horizontal="center"/>
      <protection hidden="1"/>
    </xf>
    <xf numFmtId="165" fontId="0" fillId="5" borderId="12" xfId="0" applyNumberFormat="1" applyFill="1" applyBorder="1" applyAlignment="1" applyProtection="1">
      <alignment horizontal="center"/>
      <protection hidden="1"/>
    </xf>
    <xf numFmtId="165" fontId="0" fillId="5" borderId="21" xfId="0" applyNumberFormat="1" applyFill="1" applyBorder="1" applyAlignment="1" applyProtection="1">
      <alignment horizontal="center"/>
      <protection hidden="1"/>
    </xf>
    <xf numFmtId="166" fontId="0" fillId="8" borderId="28" xfId="0" applyNumberFormat="1" applyFill="1" applyBorder="1" applyAlignment="1" applyProtection="1">
      <alignment horizontal="center"/>
      <protection hidden="1"/>
    </xf>
    <xf numFmtId="165" fontId="0" fillId="8" borderId="29" xfId="0" applyNumberFormat="1" applyFill="1" applyBorder="1" applyAlignment="1" applyProtection="1">
      <alignment horizontal="center"/>
      <protection hidden="1"/>
    </xf>
    <xf numFmtId="166" fontId="0" fillId="8" borderId="22" xfId="0" applyNumberFormat="1" applyFill="1" applyBorder="1" applyAlignment="1" applyProtection="1">
      <alignment horizontal="center"/>
      <protection hidden="1"/>
    </xf>
    <xf numFmtId="166" fontId="0" fillId="8" borderId="23" xfId="0" applyNumberForma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165" fontId="0" fillId="9" borderId="1" xfId="0" applyNumberFormat="1" applyFill="1" applyBorder="1" applyAlignment="1">
      <alignment horizontal="center" vertical="center" wrapText="1"/>
    </xf>
    <xf numFmtId="165" fontId="0" fillId="9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165" fontId="0" fillId="6" borderId="1" xfId="0" applyNumberFormat="1" applyFill="1" applyBorder="1" applyAlignment="1" applyProtection="1">
      <alignment horizontal="center" vertical="center"/>
      <protection hidden="1"/>
    </xf>
    <xf numFmtId="165" fontId="0" fillId="6" borderId="2" xfId="0" applyNumberFormat="1" applyFill="1" applyBorder="1" applyAlignment="1" applyProtection="1">
      <alignment horizontal="center" vertical="center"/>
      <protection hidden="1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right"/>
      <protection hidden="1"/>
    </xf>
    <xf numFmtId="0" fontId="2" fillId="2" borderId="6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D45" sqref="D45"/>
    </sheetView>
  </sheetViews>
  <sheetFormatPr defaultRowHeight="14.4"/>
  <cols>
    <col min="2" max="2" width="14.5546875" style="2" customWidth="1"/>
    <col min="3" max="3" width="10.44140625" style="1" customWidth="1"/>
    <col min="6" max="6" width="15.77734375" style="2" customWidth="1"/>
    <col min="7" max="7" width="10.6640625" style="1" customWidth="1"/>
    <col min="9" max="12" width="8.88671875" hidden="1" customWidth="1"/>
    <col min="14" max="14" width="11.33203125" style="1" customWidth="1"/>
  </cols>
  <sheetData>
    <row r="1" spans="1:14" ht="22.2" thickTop="1" thickBot="1">
      <c r="A1" s="101" t="s">
        <v>5</v>
      </c>
      <c r="B1" s="102"/>
      <c r="C1" s="102"/>
      <c r="D1" s="102"/>
      <c r="E1" s="102"/>
      <c r="F1" s="102"/>
      <c r="G1" s="102"/>
      <c r="H1" s="103"/>
    </row>
    <row r="2" spans="1:14" ht="15.6" thickTop="1" thickBot="1"/>
    <row r="3" spans="1:14" ht="15" thickTop="1">
      <c r="A3" s="96" t="s">
        <v>3</v>
      </c>
      <c r="B3" s="99">
        <v>10</v>
      </c>
      <c r="E3" s="105" t="s">
        <v>19</v>
      </c>
      <c r="F3" s="97">
        <f>SUM(K7:K32)+SUM(L7:L32)</f>
        <v>0</v>
      </c>
      <c r="M3" s="104" t="s">
        <v>18</v>
      </c>
      <c r="N3" s="94">
        <f>SUM(N7:N29)</f>
        <v>13780</v>
      </c>
    </row>
    <row r="4" spans="1:14" ht="15" thickBot="1">
      <c r="A4" s="96"/>
      <c r="B4" s="100"/>
      <c r="E4" s="105"/>
      <c r="F4" s="98"/>
      <c r="M4" s="104"/>
      <c r="N4" s="95"/>
    </row>
    <row r="5" spans="1:14" ht="15.6" thickTop="1" thickBot="1">
      <c r="D5" s="17"/>
      <c r="H5" s="17"/>
    </row>
    <row r="6" spans="1:14" ht="15.6" thickTop="1" thickBot="1">
      <c r="A6" s="3" t="s">
        <v>0</v>
      </c>
      <c r="B6" s="4" t="s">
        <v>1</v>
      </c>
      <c r="C6" s="5" t="s">
        <v>4</v>
      </c>
      <c r="D6" s="18" t="s">
        <v>2</v>
      </c>
      <c r="E6" s="5" t="s">
        <v>0</v>
      </c>
      <c r="F6" s="4" t="s">
        <v>1</v>
      </c>
      <c r="G6" s="5" t="s">
        <v>4</v>
      </c>
      <c r="H6" s="21" t="s">
        <v>2</v>
      </c>
      <c r="N6" s="93" t="s">
        <v>21</v>
      </c>
    </row>
    <row r="7" spans="1:14" ht="15" thickTop="1">
      <c r="A7" s="6">
        <v>1</v>
      </c>
      <c r="B7" s="61">
        <v>42741</v>
      </c>
      <c r="C7" s="54">
        <f>B$3*A7</f>
        <v>10</v>
      </c>
      <c r="D7" s="19"/>
      <c r="E7" s="8">
        <v>27</v>
      </c>
      <c r="F7" s="32">
        <f>B32+7</f>
        <v>42923</v>
      </c>
      <c r="G7" s="33">
        <f>B$3*E7</f>
        <v>270</v>
      </c>
      <c r="H7" s="22"/>
      <c r="I7" s="10" t="b">
        <v>0</v>
      </c>
      <c r="J7" s="10" t="b">
        <v>0</v>
      </c>
      <c r="K7" s="11">
        <f t="shared" ref="K7:K32" si="0">IF(I7=TRUE,$B$3*A7,0)</f>
        <v>0</v>
      </c>
      <c r="L7" s="12">
        <f t="shared" ref="L7:L32" si="1">IF(J7=TRUE,$B$3*E7,0)</f>
        <v>0</v>
      </c>
      <c r="M7" t="s">
        <v>6</v>
      </c>
      <c r="N7" s="38">
        <f>SUM(C7:C10)</f>
        <v>100</v>
      </c>
    </row>
    <row r="8" spans="1:14">
      <c r="A8" s="6">
        <v>2</v>
      </c>
      <c r="B8" s="62">
        <f>B7+7</f>
        <v>42748</v>
      </c>
      <c r="C8" s="54">
        <f t="shared" ref="C8:C32" si="2">B$3*A8</f>
        <v>20</v>
      </c>
      <c r="D8" s="19"/>
      <c r="E8" s="8">
        <v>28</v>
      </c>
      <c r="F8" s="32">
        <f t="shared" ref="F8:F32" si="3">F7+7</f>
        <v>42930</v>
      </c>
      <c r="G8" s="33">
        <f t="shared" ref="G8:G32" si="4">B$3*E8</f>
        <v>280</v>
      </c>
      <c r="H8" s="22"/>
      <c r="I8" s="10" t="b">
        <v>0</v>
      </c>
      <c r="J8" s="10" t="b">
        <v>0</v>
      </c>
      <c r="K8" s="11">
        <f t="shared" si="0"/>
        <v>0</v>
      </c>
      <c r="L8" s="12">
        <f t="shared" si="1"/>
        <v>0</v>
      </c>
    </row>
    <row r="9" spans="1:14">
      <c r="A9" s="6">
        <v>3</v>
      </c>
      <c r="B9" s="62">
        <f t="shared" ref="B9:B32" si="5">B8+7</f>
        <v>42755</v>
      </c>
      <c r="C9" s="54">
        <f t="shared" si="2"/>
        <v>30</v>
      </c>
      <c r="D9" s="19"/>
      <c r="E9" s="8">
        <v>29</v>
      </c>
      <c r="F9" s="32">
        <f t="shared" si="3"/>
        <v>42937</v>
      </c>
      <c r="G9" s="33">
        <f t="shared" si="4"/>
        <v>290</v>
      </c>
      <c r="H9" s="22"/>
      <c r="I9" s="10" t="b">
        <v>0</v>
      </c>
      <c r="J9" s="10" t="b">
        <v>0</v>
      </c>
      <c r="K9" s="11">
        <f t="shared" si="0"/>
        <v>0</v>
      </c>
      <c r="L9" s="12">
        <f t="shared" si="1"/>
        <v>0</v>
      </c>
      <c r="M9" t="s">
        <v>7</v>
      </c>
      <c r="N9" s="38">
        <f>SUM(C11:C14)</f>
        <v>260</v>
      </c>
    </row>
    <row r="10" spans="1:14">
      <c r="A10" s="6">
        <v>4</v>
      </c>
      <c r="B10" s="62">
        <f t="shared" si="5"/>
        <v>42762</v>
      </c>
      <c r="C10" s="54">
        <f t="shared" si="2"/>
        <v>40</v>
      </c>
      <c r="D10" s="19"/>
      <c r="E10" s="8">
        <v>30</v>
      </c>
      <c r="F10" s="32">
        <f t="shared" si="3"/>
        <v>42944</v>
      </c>
      <c r="G10" s="33">
        <f t="shared" si="4"/>
        <v>300</v>
      </c>
      <c r="H10" s="22"/>
      <c r="I10" s="10" t="b">
        <v>0</v>
      </c>
      <c r="J10" s="10" t="b">
        <v>0</v>
      </c>
      <c r="K10" s="11">
        <f t="shared" si="0"/>
        <v>0</v>
      </c>
      <c r="L10" s="12">
        <f t="shared" si="1"/>
        <v>0</v>
      </c>
    </row>
    <row r="11" spans="1:14">
      <c r="A11" s="6">
        <v>5</v>
      </c>
      <c r="B11" s="30">
        <f t="shared" si="5"/>
        <v>42769</v>
      </c>
      <c r="C11" s="31">
        <f t="shared" si="2"/>
        <v>50</v>
      </c>
      <c r="D11" s="19"/>
      <c r="E11" s="8">
        <v>31</v>
      </c>
      <c r="F11" s="34">
        <f t="shared" si="3"/>
        <v>42951</v>
      </c>
      <c r="G11" s="35">
        <f t="shared" si="4"/>
        <v>310</v>
      </c>
      <c r="H11" s="22"/>
      <c r="I11" s="10" t="b">
        <v>0</v>
      </c>
      <c r="J11" s="10" t="b">
        <v>0</v>
      </c>
      <c r="K11" s="11">
        <f t="shared" si="0"/>
        <v>0</v>
      </c>
      <c r="L11" s="12">
        <f t="shared" si="1"/>
        <v>0</v>
      </c>
      <c r="M11" t="s">
        <v>8</v>
      </c>
      <c r="N11" s="38">
        <f>SUM(C15:C19)</f>
        <v>550</v>
      </c>
    </row>
    <row r="12" spans="1:14">
      <c r="A12" s="6">
        <v>6</v>
      </c>
      <c r="B12" s="30">
        <f t="shared" si="5"/>
        <v>42776</v>
      </c>
      <c r="C12" s="31">
        <f t="shared" si="2"/>
        <v>60</v>
      </c>
      <c r="D12" s="19"/>
      <c r="E12" s="8">
        <v>32</v>
      </c>
      <c r="F12" s="34">
        <f t="shared" si="3"/>
        <v>42958</v>
      </c>
      <c r="G12" s="35">
        <f t="shared" si="4"/>
        <v>320</v>
      </c>
      <c r="H12" s="22"/>
      <c r="I12" s="10" t="b">
        <v>0</v>
      </c>
      <c r="J12" s="10" t="b">
        <v>0</v>
      </c>
      <c r="K12" s="11">
        <f t="shared" si="0"/>
        <v>0</v>
      </c>
      <c r="L12" s="12">
        <f t="shared" si="1"/>
        <v>0</v>
      </c>
    </row>
    <row r="13" spans="1:14">
      <c r="A13" s="6">
        <v>7</v>
      </c>
      <c r="B13" s="30">
        <f t="shared" si="5"/>
        <v>42783</v>
      </c>
      <c r="C13" s="31">
        <f t="shared" si="2"/>
        <v>70</v>
      </c>
      <c r="D13" s="19"/>
      <c r="E13" s="8">
        <v>33</v>
      </c>
      <c r="F13" s="34">
        <f t="shared" si="3"/>
        <v>42965</v>
      </c>
      <c r="G13" s="35">
        <f t="shared" si="4"/>
        <v>330</v>
      </c>
      <c r="H13" s="22"/>
      <c r="I13" s="10" t="b">
        <v>0</v>
      </c>
      <c r="J13" s="10" t="b">
        <v>0</v>
      </c>
      <c r="K13" s="11">
        <f t="shared" si="0"/>
        <v>0</v>
      </c>
      <c r="L13" s="12">
        <f t="shared" si="1"/>
        <v>0</v>
      </c>
      <c r="M13" t="s">
        <v>9</v>
      </c>
      <c r="N13" s="38">
        <f>SUM(C20:C23)</f>
        <v>620</v>
      </c>
    </row>
    <row r="14" spans="1:14">
      <c r="A14" s="6">
        <v>8</v>
      </c>
      <c r="B14" s="30">
        <f t="shared" si="5"/>
        <v>42790</v>
      </c>
      <c r="C14" s="31">
        <f t="shared" si="2"/>
        <v>80</v>
      </c>
      <c r="D14" s="19"/>
      <c r="E14" s="8">
        <v>34</v>
      </c>
      <c r="F14" s="34">
        <f t="shared" si="3"/>
        <v>42972</v>
      </c>
      <c r="G14" s="35">
        <f t="shared" si="4"/>
        <v>340</v>
      </c>
      <c r="H14" s="22"/>
      <c r="I14" s="10" t="b">
        <v>0</v>
      </c>
      <c r="J14" s="10" t="b">
        <v>0</v>
      </c>
      <c r="K14" s="11">
        <f t="shared" si="0"/>
        <v>0</v>
      </c>
      <c r="L14" s="12">
        <f t="shared" si="1"/>
        <v>0</v>
      </c>
    </row>
    <row r="15" spans="1:14">
      <c r="A15" s="6">
        <v>9</v>
      </c>
      <c r="B15" s="32">
        <f t="shared" si="5"/>
        <v>42797</v>
      </c>
      <c r="C15" s="33">
        <f t="shared" si="2"/>
        <v>90</v>
      </c>
      <c r="D15" s="19"/>
      <c r="E15" s="8">
        <v>35</v>
      </c>
      <c r="F15" s="62">
        <f t="shared" si="3"/>
        <v>42979</v>
      </c>
      <c r="G15" s="54">
        <f t="shared" si="4"/>
        <v>350</v>
      </c>
      <c r="H15" s="22"/>
      <c r="I15" s="10" t="b">
        <v>0</v>
      </c>
      <c r="J15" s="10" t="b">
        <v>0</v>
      </c>
      <c r="K15" s="11">
        <f t="shared" si="0"/>
        <v>0</v>
      </c>
      <c r="L15" s="12">
        <f t="shared" si="1"/>
        <v>0</v>
      </c>
      <c r="M15" t="s">
        <v>10</v>
      </c>
      <c r="N15" s="38">
        <f>SUM(C24:C27)</f>
        <v>780</v>
      </c>
    </row>
    <row r="16" spans="1:14">
      <c r="A16" s="6">
        <v>10</v>
      </c>
      <c r="B16" s="32">
        <f t="shared" si="5"/>
        <v>42804</v>
      </c>
      <c r="C16" s="33">
        <f t="shared" si="2"/>
        <v>100</v>
      </c>
      <c r="D16" s="19"/>
      <c r="E16" s="8">
        <v>36</v>
      </c>
      <c r="F16" s="62">
        <f t="shared" si="3"/>
        <v>42986</v>
      </c>
      <c r="G16" s="54">
        <f t="shared" si="4"/>
        <v>360</v>
      </c>
      <c r="H16" s="22"/>
      <c r="I16" s="10" t="b">
        <v>0</v>
      </c>
      <c r="J16" s="10" t="b">
        <v>0</v>
      </c>
      <c r="K16" s="11">
        <f t="shared" si="0"/>
        <v>0</v>
      </c>
      <c r="L16" s="12">
        <f t="shared" si="1"/>
        <v>0</v>
      </c>
    </row>
    <row r="17" spans="1:14">
      <c r="A17" s="6">
        <v>11</v>
      </c>
      <c r="B17" s="32">
        <f t="shared" si="5"/>
        <v>42811</v>
      </c>
      <c r="C17" s="33">
        <f t="shared" si="2"/>
        <v>110</v>
      </c>
      <c r="D17" s="19"/>
      <c r="E17" s="8">
        <v>37</v>
      </c>
      <c r="F17" s="62">
        <f t="shared" si="3"/>
        <v>42993</v>
      </c>
      <c r="G17" s="54">
        <f t="shared" si="4"/>
        <v>370</v>
      </c>
      <c r="H17" s="22"/>
      <c r="I17" s="10" t="b">
        <v>0</v>
      </c>
      <c r="J17" s="10" t="b">
        <v>0</v>
      </c>
      <c r="K17" s="11">
        <f t="shared" si="0"/>
        <v>0</v>
      </c>
      <c r="L17" s="12">
        <f t="shared" si="1"/>
        <v>0</v>
      </c>
      <c r="M17" t="s">
        <v>11</v>
      </c>
      <c r="N17" s="38">
        <f>SUM(C28:C32)</f>
        <v>1200</v>
      </c>
    </row>
    <row r="18" spans="1:14">
      <c r="A18" s="6">
        <v>12</v>
      </c>
      <c r="B18" s="32">
        <f t="shared" si="5"/>
        <v>42818</v>
      </c>
      <c r="C18" s="33">
        <f t="shared" si="2"/>
        <v>120</v>
      </c>
      <c r="D18" s="19"/>
      <c r="E18" s="8">
        <v>38</v>
      </c>
      <c r="F18" s="62">
        <f t="shared" si="3"/>
        <v>43000</v>
      </c>
      <c r="G18" s="54">
        <f t="shared" si="4"/>
        <v>380</v>
      </c>
      <c r="H18" s="22"/>
      <c r="I18" s="10" t="b">
        <v>0</v>
      </c>
      <c r="J18" s="10" t="b">
        <v>0</v>
      </c>
      <c r="K18" s="11">
        <f t="shared" si="0"/>
        <v>0</v>
      </c>
      <c r="L18" s="12">
        <f t="shared" si="1"/>
        <v>0</v>
      </c>
    </row>
    <row r="19" spans="1:14">
      <c r="A19" s="6">
        <v>13</v>
      </c>
      <c r="B19" s="32">
        <f t="shared" si="5"/>
        <v>42825</v>
      </c>
      <c r="C19" s="33">
        <f t="shared" si="2"/>
        <v>130</v>
      </c>
      <c r="D19" s="19"/>
      <c r="E19" s="8">
        <v>39</v>
      </c>
      <c r="F19" s="62">
        <f t="shared" si="3"/>
        <v>43007</v>
      </c>
      <c r="G19" s="54">
        <f t="shared" si="4"/>
        <v>390</v>
      </c>
      <c r="H19" s="22"/>
      <c r="I19" s="10" t="b">
        <v>0</v>
      </c>
      <c r="J19" s="10" t="b">
        <v>0</v>
      </c>
      <c r="K19" s="11">
        <f t="shared" si="0"/>
        <v>0</v>
      </c>
      <c r="L19" s="12">
        <f t="shared" si="1"/>
        <v>0</v>
      </c>
      <c r="M19" t="s">
        <v>12</v>
      </c>
      <c r="N19" s="38">
        <f>SUM(G7:G10)</f>
        <v>1140</v>
      </c>
    </row>
    <row r="20" spans="1:14">
      <c r="A20" s="6">
        <v>14</v>
      </c>
      <c r="B20" s="34">
        <f t="shared" si="5"/>
        <v>42832</v>
      </c>
      <c r="C20" s="35">
        <f t="shared" si="2"/>
        <v>140</v>
      </c>
      <c r="D20" s="19"/>
      <c r="E20" s="8">
        <v>40</v>
      </c>
      <c r="F20" s="30">
        <f t="shared" si="3"/>
        <v>43014</v>
      </c>
      <c r="G20" s="31">
        <f t="shared" si="4"/>
        <v>400</v>
      </c>
      <c r="H20" s="22"/>
      <c r="I20" s="10" t="b">
        <v>0</v>
      </c>
      <c r="J20" s="10" t="b">
        <v>0</v>
      </c>
      <c r="K20" s="11">
        <f t="shared" si="0"/>
        <v>0</v>
      </c>
      <c r="L20" s="12">
        <f t="shared" si="1"/>
        <v>0</v>
      </c>
    </row>
    <row r="21" spans="1:14">
      <c r="A21" s="6">
        <v>15</v>
      </c>
      <c r="B21" s="34">
        <f t="shared" si="5"/>
        <v>42839</v>
      </c>
      <c r="C21" s="35">
        <f t="shared" si="2"/>
        <v>150</v>
      </c>
      <c r="D21" s="19"/>
      <c r="E21" s="8">
        <v>41</v>
      </c>
      <c r="F21" s="30">
        <f t="shared" si="3"/>
        <v>43021</v>
      </c>
      <c r="G21" s="31">
        <f t="shared" si="4"/>
        <v>410</v>
      </c>
      <c r="H21" s="22"/>
      <c r="I21" s="10" t="b">
        <v>0</v>
      </c>
      <c r="J21" s="10" t="b">
        <v>0</v>
      </c>
      <c r="K21" s="11">
        <f t="shared" si="0"/>
        <v>0</v>
      </c>
      <c r="L21" s="12">
        <f t="shared" si="1"/>
        <v>0</v>
      </c>
      <c r="M21" t="s">
        <v>13</v>
      </c>
      <c r="N21" s="38">
        <f>SUM(G11:G14)</f>
        <v>1300</v>
      </c>
    </row>
    <row r="22" spans="1:14">
      <c r="A22" s="6">
        <v>16</v>
      </c>
      <c r="B22" s="34">
        <f t="shared" si="5"/>
        <v>42846</v>
      </c>
      <c r="C22" s="35">
        <f t="shared" si="2"/>
        <v>160</v>
      </c>
      <c r="D22" s="19"/>
      <c r="E22" s="8">
        <v>42</v>
      </c>
      <c r="F22" s="30">
        <f t="shared" si="3"/>
        <v>43028</v>
      </c>
      <c r="G22" s="31">
        <f t="shared" si="4"/>
        <v>420</v>
      </c>
      <c r="H22" s="22"/>
      <c r="I22" s="10" t="b">
        <v>0</v>
      </c>
      <c r="J22" s="10" t="b">
        <v>0</v>
      </c>
      <c r="K22" s="11">
        <f t="shared" si="0"/>
        <v>0</v>
      </c>
      <c r="L22" s="12">
        <f t="shared" si="1"/>
        <v>0</v>
      </c>
    </row>
    <row r="23" spans="1:14">
      <c r="A23" s="6">
        <v>17</v>
      </c>
      <c r="B23" s="34">
        <f t="shared" si="5"/>
        <v>42853</v>
      </c>
      <c r="C23" s="35">
        <f t="shared" si="2"/>
        <v>170</v>
      </c>
      <c r="D23" s="19"/>
      <c r="E23" s="8">
        <v>43</v>
      </c>
      <c r="F23" s="30">
        <f t="shared" si="3"/>
        <v>43035</v>
      </c>
      <c r="G23" s="31">
        <f t="shared" si="4"/>
        <v>430</v>
      </c>
      <c r="H23" s="22"/>
      <c r="I23" s="10" t="b">
        <v>0</v>
      </c>
      <c r="J23" s="10" t="b">
        <v>0</v>
      </c>
      <c r="K23" s="11">
        <f t="shared" si="0"/>
        <v>0</v>
      </c>
      <c r="L23" s="12">
        <f t="shared" si="1"/>
        <v>0</v>
      </c>
      <c r="M23" t="s">
        <v>14</v>
      </c>
      <c r="N23" s="38">
        <f>SUM(G15:G19)</f>
        <v>1850</v>
      </c>
    </row>
    <row r="24" spans="1:14">
      <c r="A24" s="6">
        <v>18</v>
      </c>
      <c r="B24" s="62">
        <f t="shared" si="5"/>
        <v>42860</v>
      </c>
      <c r="C24" s="54">
        <f t="shared" si="2"/>
        <v>180</v>
      </c>
      <c r="D24" s="19"/>
      <c r="E24" s="8">
        <v>44</v>
      </c>
      <c r="F24" s="32">
        <f t="shared" si="3"/>
        <v>43042</v>
      </c>
      <c r="G24" s="33">
        <f t="shared" si="4"/>
        <v>440</v>
      </c>
      <c r="H24" s="22"/>
      <c r="I24" s="10" t="b">
        <v>0</v>
      </c>
      <c r="J24" s="10" t="b">
        <v>0</v>
      </c>
      <c r="K24" s="11">
        <f t="shared" si="0"/>
        <v>0</v>
      </c>
      <c r="L24" s="12">
        <f t="shared" si="1"/>
        <v>0</v>
      </c>
    </row>
    <row r="25" spans="1:14">
      <c r="A25" s="6">
        <v>19</v>
      </c>
      <c r="B25" s="62">
        <f t="shared" si="5"/>
        <v>42867</v>
      </c>
      <c r="C25" s="54">
        <f t="shared" si="2"/>
        <v>190</v>
      </c>
      <c r="D25" s="19"/>
      <c r="E25" s="8">
        <v>45</v>
      </c>
      <c r="F25" s="32">
        <f t="shared" si="3"/>
        <v>43049</v>
      </c>
      <c r="G25" s="33">
        <f t="shared" si="4"/>
        <v>450</v>
      </c>
      <c r="H25" s="22"/>
      <c r="I25" s="10" t="b">
        <v>0</v>
      </c>
      <c r="J25" s="10" t="b">
        <v>0</v>
      </c>
      <c r="K25" s="11">
        <f t="shared" si="0"/>
        <v>0</v>
      </c>
      <c r="L25" s="12">
        <f t="shared" si="1"/>
        <v>0</v>
      </c>
      <c r="M25" t="s">
        <v>15</v>
      </c>
      <c r="N25" s="38">
        <f>SUM(G20:G23)</f>
        <v>1660</v>
      </c>
    </row>
    <row r="26" spans="1:14">
      <c r="A26" s="6">
        <v>20</v>
      </c>
      <c r="B26" s="62">
        <f t="shared" si="5"/>
        <v>42874</v>
      </c>
      <c r="C26" s="54">
        <f t="shared" si="2"/>
        <v>200</v>
      </c>
      <c r="D26" s="19"/>
      <c r="E26" s="8">
        <v>46</v>
      </c>
      <c r="F26" s="32">
        <f t="shared" si="3"/>
        <v>43056</v>
      </c>
      <c r="G26" s="33">
        <f t="shared" si="4"/>
        <v>460</v>
      </c>
      <c r="H26" s="22"/>
      <c r="I26" s="10" t="b">
        <v>0</v>
      </c>
      <c r="J26" s="10" t="b">
        <v>0</v>
      </c>
      <c r="K26" s="11">
        <f t="shared" si="0"/>
        <v>0</v>
      </c>
      <c r="L26" s="12">
        <f t="shared" si="1"/>
        <v>0</v>
      </c>
    </row>
    <row r="27" spans="1:14">
      <c r="A27" s="6">
        <v>21</v>
      </c>
      <c r="B27" s="62">
        <f t="shared" si="5"/>
        <v>42881</v>
      </c>
      <c r="C27" s="54">
        <f t="shared" si="2"/>
        <v>210</v>
      </c>
      <c r="D27" s="19"/>
      <c r="E27" s="8">
        <v>47</v>
      </c>
      <c r="F27" s="32">
        <f t="shared" si="3"/>
        <v>43063</v>
      </c>
      <c r="G27" s="33">
        <f t="shared" si="4"/>
        <v>470</v>
      </c>
      <c r="H27" s="22"/>
      <c r="I27" s="10" t="b">
        <v>0</v>
      </c>
      <c r="J27" s="10" t="b">
        <v>0</v>
      </c>
      <c r="K27" s="11">
        <f t="shared" si="0"/>
        <v>0</v>
      </c>
      <c r="L27" s="12">
        <f t="shared" si="1"/>
        <v>0</v>
      </c>
      <c r="M27" t="s">
        <v>16</v>
      </c>
      <c r="N27" s="38">
        <f>SUM(G24:G27)</f>
        <v>1820</v>
      </c>
    </row>
    <row r="28" spans="1:14">
      <c r="A28" s="6">
        <v>22</v>
      </c>
      <c r="B28" s="30">
        <f t="shared" si="5"/>
        <v>42888</v>
      </c>
      <c r="C28" s="31">
        <f t="shared" si="2"/>
        <v>220</v>
      </c>
      <c r="D28" s="19"/>
      <c r="E28" s="8">
        <v>48</v>
      </c>
      <c r="F28" s="34">
        <f t="shared" si="3"/>
        <v>43070</v>
      </c>
      <c r="G28" s="35">
        <f t="shared" si="4"/>
        <v>480</v>
      </c>
      <c r="H28" s="22"/>
      <c r="I28" s="10" t="b">
        <v>0</v>
      </c>
      <c r="J28" s="10" t="b">
        <v>0</v>
      </c>
      <c r="K28" s="11">
        <f t="shared" si="0"/>
        <v>0</v>
      </c>
      <c r="L28" s="12">
        <f t="shared" si="1"/>
        <v>0</v>
      </c>
    </row>
    <row r="29" spans="1:14">
      <c r="A29" s="6">
        <v>23</v>
      </c>
      <c r="B29" s="30">
        <f t="shared" si="5"/>
        <v>42895</v>
      </c>
      <c r="C29" s="31">
        <f t="shared" si="2"/>
        <v>230</v>
      </c>
      <c r="D29" s="19"/>
      <c r="E29" s="8">
        <v>49</v>
      </c>
      <c r="F29" s="34">
        <f t="shared" si="3"/>
        <v>43077</v>
      </c>
      <c r="G29" s="35">
        <f t="shared" si="4"/>
        <v>490</v>
      </c>
      <c r="H29" s="22"/>
      <c r="I29" s="10" t="b">
        <v>0</v>
      </c>
      <c r="J29" s="10" t="b">
        <v>0</v>
      </c>
      <c r="K29" s="11">
        <f t="shared" si="0"/>
        <v>0</v>
      </c>
      <c r="L29" s="12">
        <f t="shared" si="1"/>
        <v>0</v>
      </c>
      <c r="M29" t="s">
        <v>17</v>
      </c>
      <c r="N29" s="38">
        <f>SUM(G28:G32)</f>
        <v>2500</v>
      </c>
    </row>
    <row r="30" spans="1:14">
      <c r="A30" s="6">
        <v>24</v>
      </c>
      <c r="B30" s="30">
        <f t="shared" si="5"/>
        <v>42902</v>
      </c>
      <c r="C30" s="31">
        <f t="shared" si="2"/>
        <v>240</v>
      </c>
      <c r="D30" s="19"/>
      <c r="E30" s="8">
        <v>50</v>
      </c>
      <c r="F30" s="34">
        <f t="shared" si="3"/>
        <v>43084</v>
      </c>
      <c r="G30" s="35">
        <f t="shared" si="4"/>
        <v>500</v>
      </c>
      <c r="H30" s="22"/>
      <c r="I30" s="10" t="b">
        <v>0</v>
      </c>
      <c r="J30" s="10" t="b">
        <v>0</v>
      </c>
      <c r="K30" s="11">
        <f t="shared" si="0"/>
        <v>0</v>
      </c>
      <c r="L30" s="12">
        <f t="shared" si="1"/>
        <v>0</v>
      </c>
    </row>
    <row r="31" spans="1:14">
      <c r="A31" s="6">
        <v>25</v>
      </c>
      <c r="B31" s="30">
        <f t="shared" si="5"/>
        <v>42909</v>
      </c>
      <c r="C31" s="31">
        <f t="shared" si="2"/>
        <v>250</v>
      </c>
      <c r="D31" s="19"/>
      <c r="E31" s="8">
        <v>51</v>
      </c>
      <c r="F31" s="34">
        <f t="shared" si="3"/>
        <v>43091</v>
      </c>
      <c r="G31" s="35">
        <f t="shared" si="4"/>
        <v>510</v>
      </c>
      <c r="H31" s="22"/>
      <c r="I31" s="10" t="b">
        <v>0</v>
      </c>
      <c r="J31" s="10" t="b">
        <v>0</v>
      </c>
      <c r="K31" s="11">
        <f t="shared" si="0"/>
        <v>0</v>
      </c>
      <c r="L31" s="12">
        <f t="shared" si="1"/>
        <v>0</v>
      </c>
    </row>
    <row r="32" spans="1:14" ht="15" thickBot="1">
      <c r="A32" s="7">
        <v>26</v>
      </c>
      <c r="B32" s="49">
        <f t="shared" si="5"/>
        <v>42916</v>
      </c>
      <c r="C32" s="50">
        <f t="shared" si="2"/>
        <v>260</v>
      </c>
      <c r="D32" s="20"/>
      <c r="E32" s="9">
        <v>52</v>
      </c>
      <c r="F32" s="36">
        <f t="shared" si="3"/>
        <v>43098</v>
      </c>
      <c r="G32" s="37">
        <f t="shared" si="4"/>
        <v>520</v>
      </c>
      <c r="H32" s="20"/>
      <c r="I32" s="14" t="b">
        <v>0</v>
      </c>
      <c r="J32" s="14" t="b">
        <v>0</v>
      </c>
      <c r="K32" s="14">
        <f t="shared" si="0"/>
        <v>0</v>
      </c>
      <c r="L32" s="15">
        <f t="shared" si="1"/>
        <v>0</v>
      </c>
      <c r="M32" s="16"/>
    </row>
    <row r="33" spans="1:8" ht="15" thickTop="1">
      <c r="A33" s="13"/>
      <c r="D33" s="17"/>
      <c r="H33" s="17"/>
    </row>
    <row r="34" spans="1:8">
      <c r="A34" s="13"/>
      <c r="D34" s="17"/>
      <c r="H34" s="17"/>
    </row>
    <row r="35" spans="1:8">
      <c r="A35" s="13"/>
      <c r="D35" s="17"/>
      <c r="H35" s="17"/>
    </row>
    <row r="36" spans="1:8">
      <c r="A36" s="13"/>
      <c r="D36" s="17"/>
      <c r="H36" s="17"/>
    </row>
    <row r="37" spans="1:8">
      <c r="A37" s="13"/>
      <c r="H37" s="17"/>
    </row>
    <row r="38" spans="1:8">
      <c r="A38" s="13"/>
      <c r="H38" s="17"/>
    </row>
    <row r="39" spans="1:8">
      <c r="A39" s="13"/>
      <c r="H39" s="17"/>
    </row>
    <row r="40" spans="1:8">
      <c r="A40" s="13"/>
      <c r="H40" s="17"/>
    </row>
    <row r="41" spans="1:8">
      <c r="A41" s="13"/>
      <c r="H41" s="17"/>
    </row>
    <row r="42" spans="1:8">
      <c r="A42" s="13"/>
      <c r="H42" s="17"/>
    </row>
    <row r="43" spans="1:8">
      <c r="A43" s="13"/>
      <c r="H43" s="17"/>
    </row>
    <row r="44" spans="1:8">
      <c r="A44" s="13"/>
      <c r="H44" s="17"/>
    </row>
    <row r="45" spans="1:8">
      <c r="A45" s="13"/>
      <c r="H45" s="17"/>
    </row>
    <row r="46" spans="1:8">
      <c r="A46" s="13"/>
      <c r="H46" s="17"/>
    </row>
    <row r="47" spans="1:8">
      <c r="A47" s="13"/>
      <c r="H47" s="17"/>
    </row>
    <row r="48" spans="1:8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</sheetData>
  <sheetProtection selectLockedCells="1" selectUnlockedCells="1"/>
  <mergeCells count="7">
    <mergeCell ref="N3:N4"/>
    <mergeCell ref="A3:A4"/>
    <mergeCell ref="F3:F4"/>
    <mergeCell ref="B3:B4"/>
    <mergeCell ref="A1:H1"/>
    <mergeCell ref="M3:M4"/>
    <mergeCell ref="E3:E4"/>
  </mergeCells>
  <pageMargins left="0.7" right="0.7" top="0.75" bottom="0.75" header="0.3" footer="0.3"/>
  <pageSetup paperSize="9" orientation="portrait" horizontalDpi="4294967293" verticalDpi="4294967293" r:id="rId1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D38" sqref="D38"/>
    </sheetView>
  </sheetViews>
  <sheetFormatPr defaultRowHeight="14.4"/>
  <cols>
    <col min="2" max="2" width="14.5546875" style="2" customWidth="1"/>
    <col min="3" max="3" width="10.44140625" style="1" customWidth="1"/>
    <col min="6" max="6" width="15.77734375" style="2" customWidth="1"/>
    <col min="7" max="7" width="10.6640625" style="1" customWidth="1"/>
    <col min="9" max="12" width="8.88671875" hidden="1" customWidth="1"/>
    <col min="14" max="14" width="11.33203125" customWidth="1"/>
  </cols>
  <sheetData>
    <row r="1" spans="1:14" ht="22.2" thickTop="1" thickBot="1">
      <c r="A1" s="101" t="s">
        <v>5</v>
      </c>
      <c r="B1" s="102"/>
      <c r="C1" s="102"/>
      <c r="D1" s="102"/>
      <c r="E1" s="102"/>
      <c r="F1" s="102"/>
      <c r="G1" s="102"/>
      <c r="H1" s="103"/>
    </row>
    <row r="2" spans="1:14" ht="15.6" thickTop="1" thickBot="1"/>
    <row r="3" spans="1:14" ht="15" thickTop="1">
      <c r="A3" s="96" t="s">
        <v>3</v>
      </c>
      <c r="B3" s="99">
        <v>10</v>
      </c>
      <c r="E3" s="105" t="s">
        <v>20</v>
      </c>
      <c r="F3" s="97">
        <f>SUM(K7:K32)+SUM(L7:L32)</f>
        <v>0</v>
      </c>
      <c r="M3" s="104" t="s">
        <v>18</v>
      </c>
      <c r="N3" s="94">
        <f>SUM(N7:N29)</f>
        <v>13780</v>
      </c>
    </row>
    <row r="4" spans="1:14" ht="15" thickBot="1">
      <c r="A4" s="96"/>
      <c r="B4" s="100"/>
      <c r="E4" s="105"/>
      <c r="F4" s="98"/>
      <c r="M4" s="104"/>
      <c r="N4" s="95"/>
    </row>
    <row r="5" spans="1:14" ht="15.6" thickTop="1" thickBot="1">
      <c r="D5" s="17"/>
      <c r="H5" s="17"/>
    </row>
    <row r="6" spans="1:14" ht="15.6" thickTop="1" thickBot="1">
      <c r="A6" s="3" t="s">
        <v>0</v>
      </c>
      <c r="B6" s="44" t="s">
        <v>1</v>
      </c>
      <c r="C6" s="45" t="s">
        <v>4</v>
      </c>
      <c r="D6" s="46" t="s">
        <v>2</v>
      </c>
      <c r="E6" s="5" t="s">
        <v>0</v>
      </c>
      <c r="F6" s="4" t="s">
        <v>1</v>
      </c>
      <c r="G6" s="5" t="s">
        <v>4</v>
      </c>
      <c r="H6" s="21" t="s">
        <v>2</v>
      </c>
      <c r="N6" s="93" t="s">
        <v>21</v>
      </c>
    </row>
    <row r="7" spans="1:14" ht="15" thickTop="1">
      <c r="A7" s="40">
        <v>52</v>
      </c>
      <c r="B7" s="51">
        <v>42741</v>
      </c>
      <c r="C7" s="52">
        <f>B$3*A7</f>
        <v>520</v>
      </c>
      <c r="D7" s="24"/>
      <c r="E7" s="42">
        <v>26</v>
      </c>
      <c r="F7" s="67">
        <f>B32+7</f>
        <v>42923</v>
      </c>
      <c r="G7" s="86">
        <f>B$3*E7</f>
        <v>260</v>
      </c>
      <c r="H7" s="47"/>
      <c r="I7" s="10" t="b">
        <v>0</v>
      </c>
      <c r="J7" s="10" t="b">
        <v>0</v>
      </c>
      <c r="K7" s="11">
        <f t="shared" ref="K7:K32" si="0">IF(I7=TRUE,$B$3*A7,0)</f>
        <v>0</v>
      </c>
      <c r="L7" s="12">
        <f t="shared" ref="L7:L32" si="1">IF(J7=TRUE,$B$3*E7,0)</f>
        <v>0</v>
      </c>
      <c r="M7" t="s">
        <v>6</v>
      </c>
      <c r="N7" s="38">
        <f>SUM(C7:C10)</f>
        <v>2020</v>
      </c>
    </row>
    <row r="8" spans="1:14">
      <c r="A8" s="41">
        <v>51</v>
      </c>
      <c r="B8" s="53">
        <f>B7+7</f>
        <v>42748</v>
      </c>
      <c r="C8" s="54">
        <f t="shared" ref="C8:C32" si="2">B$3*A8</f>
        <v>510</v>
      </c>
      <c r="D8" s="22"/>
      <c r="E8" s="43">
        <v>25</v>
      </c>
      <c r="F8" s="69">
        <f t="shared" ref="F8:F32" si="3">F7+7</f>
        <v>42930</v>
      </c>
      <c r="G8" s="87">
        <f t="shared" ref="G8:G32" si="4">B$3*E8</f>
        <v>250</v>
      </c>
      <c r="H8" s="48"/>
      <c r="I8" s="10" t="b">
        <v>0</v>
      </c>
      <c r="J8" s="10" t="b">
        <v>0</v>
      </c>
      <c r="K8" s="11">
        <f t="shared" si="0"/>
        <v>0</v>
      </c>
      <c r="L8" s="12">
        <f t="shared" si="1"/>
        <v>0</v>
      </c>
      <c r="N8" s="1"/>
    </row>
    <row r="9" spans="1:14">
      <c r="A9" s="41">
        <v>50</v>
      </c>
      <c r="B9" s="53">
        <f t="shared" ref="B9:B32" si="5">B8+7</f>
        <v>42755</v>
      </c>
      <c r="C9" s="54">
        <f t="shared" si="2"/>
        <v>500</v>
      </c>
      <c r="D9" s="22"/>
      <c r="E9" s="43">
        <v>24</v>
      </c>
      <c r="F9" s="69">
        <f t="shared" si="3"/>
        <v>42937</v>
      </c>
      <c r="G9" s="87">
        <f t="shared" si="4"/>
        <v>240</v>
      </c>
      <c r="H9" s="48"/>
      <c r="I9" s="10" t="b">
        <v>0</v>
      </c>
      <c r="J9" s="10" t="b">
        <v>0</v>
      </c>
      <c r="K9" s="11">
        <f t="shared" si="0"/>
        <v>0</v>
      </c>
      <c r="L9" s="12">
        <f t="shared" si="1"/>
        <v>0</v>
      </c>
      <c r="M9" t="s">
        <v>7</v>
      </c>
      <c r="N9" s="38">
        <f>SUM(C11:C14)</f>
        <v>1860</v>
      </c>
    </row>
    <row r="10" spans="1:14" ht="15" thickBot="1">
      <c r="A10" s="41">
        <v>49</v>
      </c>
      <c r="B10" s="55">
        <f t="shared" si="5"/>
        <v>42762</v>
      </c>
      <c r="C10" s="56">
        <f t="shared" si="2"/>
        <v>490</v>
      </c>
      <c r="D10" s="25"/>
      <c r="E10" s="43">
        <v>23</v>
      </c>
      <c r="F10" s="70">
        <f t="shared" si="3"/>
        <v>42944</v>
      </c>
      <c r="G10" s="88">
        <f t="shared" si="4"/>
        <v>230</v>
      </c>
      <c r="H10" s="48"/>
      <c r="I10" s="10" t="b">
        <v>0</v>
      </c>
      <c r="J10" s="10" t="b">
        <v>0</v>
      </c>
      <c r="K10" s="11">
        <f t="shared" si="0"/>
        <v>0</v>
      </c>
      <c r="L10" s="12">
        <f t="shared" si="1"/>
        <v>0</v>
      </c>
      <c r="N10" s="1"/>
    </row>
    <row r="11" spans="1:14" ht="15" thickTop="1">
      <c r="A11" s="26">
        <v>48</v>
      </c>
      <c r="B11" s="57">
        <f t="shared" si="5"/>
        <v>42769</v>
      </c>
      <c r="C11" s="58">
        <f t="shared" si="2"/>
        <v>480</v>
      </c>
      <c r="D11" s="24"/>
      <c r="E11" s="26">
        <v>22</v>
      </c>
      <c r="F11" s="79">
        <f t="shared" si="3"/>
        <v>42951</v>
      </c>
      <c r="G11" s="83">
        <f t="shared" si="4"/>
        <v>220</v>
      </c>
      <c r="H11" s="48"/>
      <c r="I11" s="10" t="b">
        <v>0</v>
      </c>
      <c r="J11" s="10" t="b">
        <v>0</v>
      </c>
      <c r="K11" s="11">
        <f t="shared" si="0"/>
        <v>0</v>
      </c>
      <c r="L11" s="12">
        <f t="shared" si="1"/>
        <v>0</v>
      </c>
      <c r="M11" t="s">
        <v>8</v>
      </c>
      <c r="N11" s="38">
        <f>SUM(C15:C19)</f>
        <v>2100</v>
      </c>
    </row>
    <row r="12" spans="1:14">
      <c r="A12" s="26">
        <v>47</v>
      </c>
      <c r="B12" s="59">
        <f t="shared" si="5"/>
        <v>42776</v>
      </c>
      <c r="C12" s="31">
        <f t="shared" si="2"/>
        <v>470</v>
      </c>
      <c r="D12" s="22"/>
      <c r="E12" s="26">
        <v>21</v>
      </c>
      <c r="F12" s="81">
        <f t="shared" si="3"/>
        <v>42958</v>
      </c>
      <c r="G12" s="84">
        <f t="shared" si="4"/>
        <v>210</v>
      </c>
      <c r="H12" s="48"/>
      <c r="I12" s="10" t="b">
        <v>0</v>
      </c>
      <c r="J12" s="10" t="b">
        <v>0</v>
      </c>
      <c r="K12" s="11">
        <f t="shared" si="0"/>
        <v>0</v>
      </c>
      <c r="L12" s="12">
        <f t="shared" si="1"/>
        <v>0</v>
      </c>
      <c r="N12" s="1"/>
    </row>
    <row r="13" spans="1:14">
      <c r="A13" s="26">
        <v>46</v>
      </c>
      <c r="B13" s="59">
        <f t="shared" si="5"/>
        <v>42783</v>
      </c>
      <c r="C13" s="31">
        <f t="shared" si="2"/>
        <v>460</v>
      </c>
      <c r="D13" s="22"/>
      <c r="E13" s="26">
        <v>20</v>
      </c>
      <c r="F13" s="81">
        <f t="shared" si="3"/>
        <v>42965</v>
      </c>
      <c r="G13" s="84">
        <f t="shared" si="4"/>
        <v>200</v>
      </c>
      <c r="H13" s="48"/>
      <c r="I13" s="10" t="b">
        <v>0</v>
      </c>
      <c r="J13" s="10" t="b">
        <v>0</v>
      </c>
      <c r="K13" s="11">
        <f t="shared" si="0"/>
        <v>0</v>
      </c>
      <c r="L13" s="12">
        <f t="shared" si="1"/>
        <v>0</v>
      </c>
      <c r="M13" t="s">
        <v>9</v>
      </c>
      <c r="N13" s="38">
        <f>SUM(C20:C23)</f>
        <v>1500</v>
      </c>
    </row>
    <row r="14" spans="1:14" ht="15" thickBot="1">
      <c r="A14" s="26">
        <v>45</v>
      </c>
      <c r="B14" s="60">
        <f t="shared" si="5"/>
        <v>42790</v>
      </c>
      <c r="C14" s="50">
        <f t="shared" si="2"/>
        <v>450</v>
      </c>
      <c r="D14" s="25"/>
      <c r="E14" s="26">
        <v>19</v>
      </c>
      <c r="F14" s="82">
        <f t="shared" si="3"/>
        <v>42972</v>
      </c>
      <c r="G14" s="85">
        <f t="shared" si="4"/>
        <v>190</v>
      </c>
      <c r="H14" s="48"/>
      <c r="I14" s="10" t="b">
        <v>0</v>
      </c>
      <c r="J14" s="10" t="b">
        <v>0</v>
      </c>
      <c r="K14" s="11">
        <f t="shared" si="0"/>
        <v>0</v>
      </c>
      <c r="L14" s="12">
        <f t="shared" si="1"/>
        <v>0</v>
      </c>
      <c r="N14" s="1"/>
    </row>
    <row r="15" spans="1:14" ht="15" thickTop="1">
      <c r="A15" s="26">
        <v>44</v>
      </c>
      <c r="B15" s="67">
        <f t="shared" si="5"/>
        <v>42797</v>
      </c>
      <c r="C15" s="68">
        <f t="shared" si="2"/>
        <v>440</v>
      </c>
      <c r="D15" s="24"/>
      <c r="E15" s="26">
        <v>18</v>
      </c>
      <c r="F15" s="63">
        <f t="shared" si="3"/>
        <v>42979</v>
      </c>
      <c r="G15" s="64">
        <f t="shared" si="4"/>
        <v>180</v>
      </c>
      <c r="H15" s="48"/>
      <c r="I15" s="10" t="b">
        <v>0</v>
      </c>
      <c r="J15" s="10" t="b">
        <v>0</v>
      </c>
      <c r="K15" s="11">
        <f t="shared" si="0"/>
        <v>0</v>
      </c>
      <c r="L15" s="12">
        <f t="shared" si="1"/>
        <v>0</v>
      </c>
      <c r="M15" t="s">
        <v>10</v>
      </c>
      <c r="N15" s="38">
        <f>SUM(C24:C27)</f>
        <v>1340</v>
      </c>
    </row>
    <row r="16" spans="1:14">
      <c r="A16" s="26">
        <v>43</v>
      </c>
      <c r="B16" s="69">
        <f t="shared" si="5"/>
        <v>42804</v>
      </c>
      <c r="C16" s="33">
        <f t="shared" si="2"/>
        <v>430</v>
      </c>
      <c r="D16" s="22"/>
      <c r="E16" s="26">
        <v>17</v>
      </c>
      <c r="F16" s="53">
        <f t="shared" si="3"/>
        <v>42986</v>
      </c>
      <c r="G16" s="65">
        <f t="shared" si="4"/>
        <v>170</v>
      </c>
      <c r="H16" s="48"/>
      <c r="I16" s="10" t="b">
        <v>0</v>
      </c>
      <c r="J16" s="10" t="b">
        <v>0</v>
      </c>
      <c r="K16" s="11">
        <f t="shared" si="0"/>
        <v>0</v>
      </c>
      <c r="L16" s="12">
        <f t="shared" si="1"/>
        <v>0</v>
      </c>
      <c r="N16" s="1"/>
    </row>
    <row r="17" spans="1:14">
      <c r="A17" s="26">
        <v>42</v>
      </c>
      <c r="B17" s="69">
        <f t="shared" si="5"/>
        <v>42811</v>
      </c>
      <c r="C17" s="33">
        <f t="shared" si="2"/>
        <v>420</v>
      </c>
      <c r="D17" s="22"/>
      <c r="E17" s="26">
        <v>16</v>
      </c>
      <c r="F17" s="53">
        <f t="shared" si="3"/>
        <v>42993</v>
      </c>
      <c r="G17" s="65">
        <f t="shared" si="4"/>
        <v>160</v>
      </c>
      <c r="H17" s="48"/>
      <c r="I17" s="10" t="b">
        <v>0</v>
      </c>
      <c r="J17" s="10" t="b">
        <v>0</v>
      </c>
      <c r="K17" s="11">
        <f t="shared" si="0"/>
        <v>0</v>
      </c>
      <c r="L17" s="12">
        <f t="shared" si="1"/>
        <v>0</v>
      </c>
      <c r="M17" t="s">
        <v>11</v>
      </c>
      <c r="N17" s="38">
        <f>SUM(C28:C32)</f>
        <v>1450</v>
      </c>
    </row>
    <row r="18" spans="1:14">
      <c r="A18" s="26">
        <v>41</v>
      </c>
      <c r="B18" s="69">
        <f t="shared" si="5"/>
        <v>42818</v>
      </c>
      <c r="C18" s="33">
        <f t="shared" si="2"/>
        <v>410</v>
      </c>
      <c r="D18" s="22"/>
      <c r="E18" s="26">
        <v>15</v>
      </c>
      <c r="F18" s="53">
        <f t="shared" si="3"/>
        <v>43000</v>
      </c>
      <c r="G18" s="65">
        <f t="shared" si="4"/>
        <v>150</v>
      </c>
      <c r="H18" s="48"/>
      <c r="I18" s="10" t="b">
        <v>0</v>
      </c>
      <c r="J18" s="10" t="b">
        <v>0</v>
      </c>
      <c r="K18" s="11">
        <f t="shared" si="0"/>
        <v>0</v>
      </c>
      <c r="L18" s="12">
        <f t="shared" si="1"/>
        <v>0</v>
      </c>
      <c r="N18" s="1"/>
    </row>
    <row r="19" spans="1:14" ht="15" thickBot="1">
      <c r="A19" s="26">
        <v>40</v>
      </c>
      <c r="B19" s="70">
        <f t="shared" si="5"/>
        <v>42825</v>
      </c>
      <c r="C19" s="71">
        <f t="shared" si="2"/>
        <v>400</v>
      </c>
      <c r="D19" s="25"/>
      <c r="E19" s="26">
        <v>14</v>
      </c>
      <c r="F19" s="55">
        <f t="shared" si="3"/>
        <v>43007</v>
      </c>
      <c r="G19" s="66">
        <f t="shared" si="4"/>
        <v>140</v>
      </c>
      <c r="H19" s="48"/>
      <c r="I19" s="10" t="b">
        <v>0</v>
      </c>
      <c r="J19" s="10" t="b">
        <v>0</v>
      </c>
      <c r="K19" s="11">
        <f t="shared" si="0"/>
        <v>0</v>
      </c>
      <c r="L19" s="12">
        <f t="shared" si="1"/>
        <v>0</v>
      </c>
      <c r="M19" t="s">
        <v>12</v>
      </c>
      <c r="N19" s="38">
        <f>SUM(G7:G10)</f>
        <v>980</v>
      </c>
    </row>
    <row r="20" spans="1:14" ht="15" thickTop="1">
      <c r="A20" s="26">
        <v>39</v>
      </c>
      <c r="B20" s="79">
        <f t="shared" si="5"/>
        <v>42832</v>
      </c>
      <c r="C20" s="80">
        <f t="shared" si="2"/>
        <v>390</v>
      </c>
      <c r="D20" s="24"/>
      <c r="E20" s="26">
        <v>13</v>
      </c>
      <c r="F20" s="57">
        <f t="shared" si="3"/>
        <v>43014</v>
      </c>
      <c r="G20" s="76">
        <f t="shared" si="4"/>
        <v>130</v>
      </c>
      <c r="H20" s="48"/>
      <c r="I20" s="10" t="b">
        <v>0</v>
      </c>
      <c r="J20" s="10" t="b">
        <v>0</v>
      </c>
      <c r="K20" s="11">
        <f t="shared" si="0"/>
        <v>0</v>
      </c>
      <c r="L20" s="12">
        <f t="shared" si="1"/>
        <v>0</v>
      </c>
      <c r="N20" s="1"/>
    </row>
    <row r="21" spans="1:14">
      <c r="A21" s="26">
        <v>38</v>
      </c>
      <c r="B21" s="81">
        <f t="shared" si="5"/>
        <v>42839</v>
      </c>
      <c r="C21" s="35">
        <f t="shared" si="2"/>
        <v>380</v>
      </c>
      <c r="D21" s="22"/>
      <c r="E21" s="26">
        <v>12</v>
      </c>
      <c r="F21" s="59">
        <f t="shared" si="3"/>
        <v>43021</v>
      </c>
      <c r="G21" s="77">
        <f t="shared" si="4"/>
        <v>120</v>
      </c>
      <c r="H21" s="48"/>
      <c r="I21" s="10" t="b">
        <v>0</v>
      </c>
      <c r="J21" s="10" t="b">
        <v>0</v>
      </c>
      <c r="K21" s="11">
        <f t="shared" si="0"/>
        <v>0</v>
      </c>
      <c r="L21" s="12">
        <f t="shared" si="1"/>
        <v>0</v>
      </c>
      <c r="M21" t="s">
        <v>13</v>
      </c>
      <c r="N21" s="38">
        <f>SUM(G11:G14)</f>
        <v>820</v>
      </c>
    </row>
    <row r="22" spans="1:14">
      <c r="A22" s="26">
        <v>37</v>
      </c>
      <c r="B22" s="81">
        <f t="shared" si="5"/>
        <v>42846</v>
      </c>
      <c r="C22" s="35">
        <f t="shared" si="2"/>
        <v>370</v>
      </c>
      <c r="D22" s="22"/>
      <c r="E22" s="26">
        <v>11</v>
      </c>
      <c r="F22" s="59">
        <f t="shared" si="3"/>
        <v>43028</v>
      </c>
      <c r="G22" s="77">
        <f t="shared" si="4"/>
        <v>110</v>
      </c>
      <c r="H22" s="48"/>
      <c r="I22" s="10" t="b">
        <v>0</v>
      </c>
      <c r="J22" s="10" t="b">
        <v>0</v>
      </c>
      <c r="K22" s="11">
        <f t="shared" si="0"/>
        <v>0</v>
      </c>
      <c r="L22" s="12">
        <f t="shared" si="1"/>
        <v>0</v>
      </c>
      <c r="N22" s="1"/>
    </row>
    <row r="23" spans="1:14" ht="15" thickBot="1">
      <c r="A23" s="26">
        <v>36</v>
      </c>
      <c r="B23" s="82">
        <f t="shared" si="5"/>
        <v>42853</v>
      </c>
      <c r="C23" s="37">
        <f t="shared" si="2"/>
        <v>360</v>
      </c>
      <c r="D23" s="25"/>
      <c r="E23" s="26">
        <v>10</v>
      </c>
      <c r="F23" s="60">
        <f t="shared" si="3"/>
        <v>43035</v>
      </c>
      <c r="G23" s="78">
        <f t="shared" si="4"/>
        <v>100</v>
      </c>
      <c r="H23" s="48"/>
      <c r="I23" s="10" t="b">
        <v>0</v>
      </c>
      <c r="J23" s="10" t="b">
        <v>0</v>
      </c>
      <c r="K23" s="11">
        <f t="shared" si="0"/>
        <v>0</v>
      </c>
      <c r="L23" s="12">
        <f t="shared" si="1"/>
        <v>0</v>
      </c>
      <c r="M23" t="s">
        <v>14</v>
      </c>
      <c r="N23" s="38">
        <f>SUM(G15:G19)</f>
        <v>800</v>
      </c>
    </row>
    <row r="24" spans="1:14" ht="15" thickTop="1">
      <c r="A24" s="26">
        <v>35</v>
      </c>
      <c r="B24" s="63">
        <f t="shared" si="5"/>
        <v>42860</v>
      </c>
      <c r="C24" s="52">
        <f t="shared" si="2"/>
        <v>350</v>
      </c>
      <c r="D24" s="24"/>
      <c r="E24" s="26">
        <v>9</v>
      </c>
      <c r="F24" s="67">
        <f t="shared" si="3"/>
        <v>43042</v>
      </c>
      <c r="G24" s="86">
        <f t="shared" si="4"/>
        <v>90</v>
      </c>
      <c r="H24" s="48"/>
      <c r="I24" s="10" t="b">
        <v>0</v>
      </c>
      <c r="J24" s="10" t="b">
        <v>0</v>
      </c>
      <c r="K24" s="11">
        <f t="shared" si="0"/>
        <v>0</v>
      </c>
      <c r="L24" s="12">
        <f t="shared" si="1"/>
        <v>0</v>
      </c>
      <c r="N24" s="1"/>
    </row>
    <row r="25" spans="1:14">
      <c r="A25" s="26">
        <v>34</v>
      </c>
      <c r="B25" s="53">
        <f t="shared" si="5"/>
        <v>42867</v>
      </c>
      <c r="C25" s="54">
        <f t="shared" si="2"/>
        <v>340</v>
      </c>
      <c r="D25" s="22"/>
      <c r="E25" s="26">
        <v>8</v>
      </c>
      <c r="F25" s="69">
        <f t="shared" si="3"/>
        <v>43049</v>
      </c>
      <c r="G25" s="87">
        <f t="shared" si="4"/>
        <v>80</v>
      </c>
      <c r="H25" s="48"/>
      <c r="I25" s="10" t="b">
        <v>0</v>
      </c>
      <c r="J25" s="10" t="b">
        <v>0</v>
      </c>
      <c r="K25" s="11">
        <f t="shared" si="0"/>
        <v>0</v>
      </c>
      <c r="L25" s="12">
        <f t="shared" si="1"/>
        <v>0</v>
      </c>
      <c r="M25" t="s">
        <v>15</v>
      </c>
      <c r="N25" s="38">
        <f>SUM(G20:G23)</f>
        <v>460</v>
      </c>
    </row>
    <row r="26" spans="1:14">
      <c r="A26" s="26">
        <v>33</v>
      </c>
      <c r="B26" s="53">
        <f t="shared" si="5"/>
        <v>42874</v>
      </c>
      <c r="C26" s="54">
        <f t="shared" si="2"/>
        <v>330</v>
      </c>
      <c r="D26" s="22"/>
      <c r="E26" s="26">
        <v>7</v>
      </c>
      <c r="F26" s="69">
        <f t="shared" si="3"/>
        <v>43056</v>
      </c>
      <c r="G26" s="87">
        <f t="shared" si="4"/>
        <v>70</v>
      </c>
      <c r="H26" s="48"/>
      <c r="I26" s="10" t="b">
        <v>0</v>
      </c>
      <c r="J26" s="10" t="b">
        <v>0</v>
      </c>
      <c r="K26" s="11">
        <f t="shared" si="0"/>
        <v>0</v>
      </c>
      <c r="L26" s="12">
        <f t="shared" si="1"/>
        <v>0</v>
      </c>
      <c r="N26" s="1"/>
    </row>
    <row r="27" spans="1:14" ht="15" thickBot="1">
      <c r="A27" s="26">
        <v>32</v>
      </c>
      <c r="B27" s="55">
        <f t="shared" si="5"/>
        <v>42881</v>
      </c>
      <c r="C27" s="56">
        <f t="shared" si="2"/>
        <v>320</v>
      </c>
      <c r="D27" s="25"/>
      <c r="E27" s="26">
        <v>6</v>
      </c>
      <c r="F27" s="70">
        <f t="shared" si="3"/>
        <v>43063</v>
      </c>
      <c r="G27" s="88">
        <f t="shared" si="4"/>
        <v>60</v>
      </c>
      <c r="H27" s="48"/>
      <c r="I27" s="10" t="b">
        <v>0</v>
      </c>
      <c r="J27" s="10" t="b">
        <v>0</v>
      </c>
      <c r="K27" s="11">
        <f t="shared" si="0"/>
        <v>0</v>
      </c>
      <c r="L27" s="12">
        <f t="shared" si="1"/>
        <v>0</v>
      </c>
      <c r="M27" t="s">
        <v>16</v>
      </c>
      <c r="N27" s="38">
        <f>SUM(G24:G27)</f>
        <v>300</v>
      </c>
    </row>
    <row r="28" spans="1:14" ht="15" thickTop="1">
      <c r="A28" s="26">
        <v>31</v>
      </c>
      <c r="B28" s="72">
        <f t="shared" si="5"/>
        <v>42888</v>
      </c>
      <c r="C28" s="73">
        <f t="shared" si="2"/>
        <v>310</v>
      </c>
      <c r="D28" s="39"/>
      <c r="E28" s="26">
        <v>5</v>
      </c>
      <c r="F28" s="89">
        <f t="shared" si="3"/>
        <v>43070</v>
      </c>
      <c r="G28" s="90">
        <f t="shared" si="4"/>
        <v>50</v>
      </c>
      <c r="H28" s="22"/>
      <c r="I28" s="10" t="b">
        <v>0</v>
      </c>
      <c r="J28" s="10" t="b">
        <v>0</v>
      </c>
      <c r="K28" s="11">
        <f t="shared" si="0"/>
        <v>0</v>
      </c>
      <c r="L28" s="12">
        <f t="shared" si="1"/>
        <v>0</v>
      </c>
      <c r="N28" s="1"/>
    </row>
    <row r="29" spans="1:14">
      <c r="A29" s="26">
        <v>30</v>
      </c>
      <c r="B29" s="74">
        <f t="shared" si="5"/>
        <v>42895</v>
      </c>
      <c r="C29" s="31">
        <f t="shared" si="2"/>
        <v>300</v>
      </c>
      <c r="D29" s="28"/>
      <c r="E29" s="26">
        <v>4</v>
      </c>
      <c r="F29" s="91">
        <f t="shared" si="3"/>
        <v>43077</v>
      </c>
      <c r="G29" s="35">
        <f t="shared" si="4"/>
        <v>40</v>
      </c>
      <c r="H29" s="22"/>
      <c r="I29" s="10" t="b">
        <v>0</v>
      </c>
      <c r="J29" s="10" t="b">
        <v>0</v>
      </c>
      <c r="K29" s="11">
        <f t="shared" si="0"/>
        <v>0</v>
      </c>
      <c r="L29" s="12">
        <f t="shared" si="1"/>
        <v>0</v>
      </c>
      <c r="M29" t="s">
        <v>17</v>
      </c>
      <c r="N29" s="38">
        <f>SUM(G28:G32)</f>
        <v>150</v>
      </c>
    </row>
    <row r="30" spans="1:14">
      <c r="A30" s="26">
        <v>29</v>
      </c>
      <c r="B30" s="74">
        <f t="shared" si="5"/>
        <v>42902</v>
      </c>
      <c r="C30" s="31">
        <f t="shared" si="2"/>
        <v>290</v>
      </c>
      <c r="D30" s="28"/>
      <c r="E30" s="26">
        <v>3</v>
      </c>
      <c r="F30" s="91">
        <f t="shared" si="3"/>
        <v>43084</v>
      </c>
      <c r="G30" s="35">
        <f t="shared" si="4"/>
        <v>30</v>
      </c>
      <c r="H30" s="22"/>
      <c r="I30" s="10" t="b">
        <v>0</v>
      </c>
      <c r="J30" s="10" t="b">
        <v>0</v>
      </c>
      <c r="K30" s="11">
        <f t="shared" si="0"/>
        <v>0</v>
      </c>
      <c r="L30" s="12">
        <f t="shared" si="1"/>
        <v>0</v>
      </c>
    </row>
    <row r="31" spans="1:14">
      <c r="A31" s="26">
        <v>28</v>
      </c>
      <c r="B31" s="74">
        <f t="shared" si="5"/>
        <v>42909</v>
      </c>
      <c r="C31" s="31">
        <f t="shared" si="2"/>
        <v>280</v>
      </c>
      <c r="D31" s="28"/>
      <c r="E31" s="26">
        <v>2</v>
      </c>
      <c r="F31" s="91">
        <f t="shared" si="3"/>
        <v>43091</v>
      </c>
      <c r="G31" s="35">
        <f t="shared" si="4"/>
        <v>20</v>
      </c>
      <c r="H31" s="22"/>
      <c r="I31" s="10" t="b">
        <v>0</v>
      </c>
      <c r="J31" s="10" t="b">
        <v>0</v>
      </c>
      <c r="K31" s="11">
        <f t="shared" si="0"/>
        <v>0</v>
      </c>
      <c r="L31" s="12">
        <f t="shared" si="1"/>
        <v>0</v>
      </c>
    </row>
    <row r="32" spans="1:14" ht="15" thickBot="1">
      <c r="A32" s="27">
        <v>27</v>
      </c>
      <c r="B32" s="75">
        <f t="shared" si="5"/>
        <v>42916</v>
      </c>
      <c r="C32" s="50">
        <f t="shared" si="2"/>
        <v>270</v>
      </c>
      <c r="D32" s="29"/>
      <c r="E32" s="27">
        <v>1</v>
      </c>
      <c r="F32" s="92">
        <f t="shared" si="3"/>
        <v>43098</v>
      </c>
      <c r="G32" s="37">
        <f t="shared" si="4"/>
        <v>10</v>
      </c>
      <c r="H32" s="25"/>
      <c r="I32" s="23" t="b">
        <v>0</v>
      </c>
      <c r="J32" s="14" t="b">
        <v>0</v>
      </c>
      <c r="K32" s="14">
        <f t="shared" si="0"/>
        <v>0</v>
      </c>
      <c r="L32" s="15">
        <f t="shared" si="1"/>
        <v>0</v>
      </c>
      <c r="M32" s="16"/>
    </row>
    <row r="33" spans="1:8" ht="15" thickTop="1">
      <c r="A33" s="13"/>
      <c r="D33" s="17"/>
      <c r="H33" s="17"/>
    </row>
    <row r="34" spans="1:8">
      <c r="A34" s="13"/>
      <c r="D34" s="17"/>
      <c r="H34" s="17"/>
    </row>
    <row r="35" spans="1:8">
      <c r="A35" s="13"/>
      <c r="D35" s="17"/>
      <c r="H35" s="17"/>
    </row>
    <row r="36" spans="1:8">
      <c r="A36" s="13"/>
      <c r="D36" s="17"/>
      <c r="H36" s="17"/>
    </row>
    <row r="37" spans="1:8">
      <c r="A37" s="13"/>
      <c r="H37" s="17"/>
    </row>
    <row r="38" spans="1:8">
      <c r="A38" s="13"/>
      <c r="H38" s="17"/>
    </row>
    <row r="39" spans="1:8">
      <c r="A39" s="13"/>
      <c r="H39" s="17"/>
    </row>
    <row r="40" spans="1:8">
      <c r="A40" s="13"/>
      <c r="H40" s="17"/>
    </row>
    <row r="41" spans="1:8">
      <c r="A41" s="13"/>
      <c r="H41" s="17"/>
    </row>
    <row r="42" spans="1:8">
      <c r="A42" s="13"/>
      <c r="H42" s="17"/>
    </row>
    <row r="43" spans="1:8">
      <c r="A43" s="13"/>
      <c r="H43" s="17"/>
    </row>
    <row r="44" spans="1:8">
      <c r="A44" s="13"/>
      <c r="H44" s="17"/>
    </row>
    <row r="45" spans="1:8">
      <c r="A45" s="13"/>
      <c r="H45" s="17"/>
    </row>
    <row r="46" spans="1:8">
      <c r="A46" s="13"/>
      <c r="H46" s="17"/>
    </row>
    <row r="47" spans="1:8">
      <c r="A47" s="13"/>
      <c r="H47" s="17"/>
    </row>
    <row r="48" spans="1:8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</sheetData>
  <mergeCells count="7">
    <mergeCell ref="A1:H1"/>
    <mergeCell ref="A3:A4"/>
    <mergeCell ref="B3:B4"/>
    <mergeCell ref="F3:F4"/>
    <mergeCell ref="N3:N4"/>
    <mergeCell ref="M3:M4"/>
    <mergeCell ref="E3:E4"/>
  </mergeCells>
  <pageMargins left="0.7" right="0.7" top="0.75" bottom="0.75" header="0.3" footer="0.3"/>
  <pageSetup paperSize="9" orientation="portrait" horizontalDpi="4294967293" verticalDpi="4294967293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Savings</vt:lpstr>
      <vt:lpstr>Reverse Week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MacLeod</dc:creator>
  <cp:lastModifiedBy>MacLeod</cp:lastModifiedBy>
  <cp:lastPrinted>2016-12-30T14:50:35Z</cp:lastPrinted>
  <dcterms:created xsi:type="dcterms:W3CDTF">2016-12-28T14:57:37Z</dcterms:created>
  <dcterms:modified xsi:type="dcterms:W3CDTF">2017-01-01T08:37:45Z</dcterms:modified>
</cp:coreProperties>
</file>